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\novi dokumenti\FINANCIJSKI IZVJEŠTAJI I PLANOVI\PLAN NABAVE\"/>
    </mc:Choice>
  </mc:AlternateContent>
  <bookViews>
    <workbookView xWindow="480" yWindow="90" windowWidth="15180" windowHeight="11760"/>
  </bookViews>
  <sheets>
    <sheet name="2017." sheetId="2" r:id="rId1"/>
    <sheet name="List3" sheetId="3" r:id="rId2"/>
  </sheets>
  <calcPr calcId="152511"/>
</workbook>
</file>

<file path=xl/calcChain.xml><?xml version="1.0" encoding="utf-8"?>
<calcChain xmlns="http://schemas.openxmlformats.org/spreadsheetml/2006/main">
  <c r="E80" i="2" l="1"/>
  <c r="E30" i="2"/>
  <c r="E68" i="2"/>
  <c r="E67" i="2"/>
  <c r="E66" i="2"/>
  <c r="E65" i="2"/>
  <c r="E59" i="2"/>
  <c r="E58" i="2"/>
  <c r="E54" i="2"/>
  <c r="E53" i="2"/>
  <c r="E51" i="2"/>
  <c r="E50" i="2"/>
  <c r="E49" i="2"/>
  <c r="E35" i="2"/>
  <c r="E36" i="2"/>
  <c r="F29" i="2"/>
  <c r="E29" i="2" s="1"/>
  <c r="F16" i="2"/>
  <c r="E16" i="2" s="1"/>
  <c r="E17" i="2"/>
  <c r="E18" i="2"/>
  <c r="E19" i="2"/>
  <c r="E20" i="2"/>
  <c r="E21" i="2"/>
  <c r="E22" i="2"/>
  <c r="E23" i="2"/>
  <c r="E25" i="2"/>
  <c r="E26" i="2"/>
  <c r="E27" i="2"/>
  <c r="E28" i="2"/>
  <c r="E31" i="2"/>
  <c r="E32" i="2"/>
  <c r="E33" i="2"/>
  <c r="E34" i="2"/>
  <c r="E38" i="2"/>
  <c r="E39" i="2"/>
  <c r="E40" i="2"/>
  <c r="E41" i="2"/>
  <c r="E42" i="2"/>
  <c r="E43" i="2"/>
  <c r="E44" i="2"/>
  <c r="E45" i="2"/>
  <c r="E46" i="2"/>
  <c r="E47" i="2"/>
  <c r="E48" i="2"/>
  <c r="E52" i="2"/>
  <c r="E56" i="2"/>
  <c r="E57" i="2"/>
  <c r="E60" i="2"/>
  <c r="E62" i="2"/>
  <c r="E15" i="2"/>
  <c r="E14" i="2"/>
  <c r="F24" i="2" l="1"/>
  <c r="E24" i="2" s="1"/>
</calcChain>
</file>

<file path=xl/sharedStrings.xml><?xml version="1.0" encoding="utf-8"?>
<sst xmlns="http://schemas.openxmlformats.org/spreadsheetml/2006/main" count="235" uniqueCount="131">
  <si>
    <t>Uredski materijal</t>
  </si>
  <si>
    <t>Usluge interneta</t>
  </si>
  <si>
    <t>Poštarina</t>
  </si>
  <si>
    <t>Reprezentacija</t>
  </si>
  <si>
    <t>Usluge platnog prometa</t>
  </si>
  <si>
    <t>KONTO</t>
  </si>
  <si>
    <t>Seminari, savjetovanja i simpoziji</t>
  </si>
  <si>
    <t>Literatura (PUBL.,ČASOPISI) PEDAGOŠKA PERIODIKA</t>
  </si>
  <si>
    <t>Materijal i sred.za čišćenje</t>
  </si>
  <si>
    <t>Ostali.nat.za potrebe red.posl.PEDAG.DOKUM.</t>
  </si>
  <si>
    <t>Motorni benzin i dizel gorivo</t>
  </si>
  <si>
    <t>Ost.materijali (lož ulje, drva) ENERG.</t>
  </si>
  <si>
    <t>Mat.i djel.za tek.i inv.održ.građ.objekata</t>
  </si>
  <si>
    <t>Mat.i djel.za tek.i inv.odr.post.i opreme</t>
  </si>
  <si>
    <t>Sitan inventar</t>
  </si>
  <si>
    <t>Usluge telefona, telefaksa</t>
  </si>
  <si>
    <t>Usluge tek.i inv.održ.građ.objek.</t>
  </si>
  <si>
    <t>Usluge tek.i inv.održ.postroj.i opreme</t>
  </si>
  <si>
    <t>Opskrba vodom</t>
  </si>
  <si>
    <t>Iznošenje i odvoz smeća</t>
  </si>
  <si>
    <t>Dimnjačarske i ekološke usluge</t>
  </si>
  <si>
    <t>Ostale komunalne usluge VODNA I KOMUN.NAKNADA</t>
  </si>
  <si>
    <t>Usluge ažuriranja računalnih baza</t>
  </si>
  <si>
    <t>Tuzemne članarine</t>
  </si>
  <si>
    <t>Ostali nespomenuti rashodi poslovanja</t>
  </si>
  <si>
    <t>predmet nabave</t>
  </si>
  <si>
    <t>procjenjena vrijednost bez PDV-a</t>
  </si>
  <si>
    <t>OŠ fra Kaje Adžića Pleternica</t>
  </si>
  <si>
    <t>34310 Pleternica</t>
  </si>
  <si>
    <t xml:space="preserve"> Na temelju članka 20. Zakona o javnoj nabavi ("Narodne novine" broj 90/11.)   Školski odbor OŠ fra Kaje Adžića </t>
  </si>
  <si>
    <t>Ugovor ili OS</t>
  </si>
  <si>
    <t>Red. broj</t>
  </si>
  <si>
    <t>Evid. broj</t>
  </si>
  <si>
    <t>procjenjena vrijednost s PDV-om</t>
  </si>
  <si>
    <t>Bagatelna nabava</t>
  </si>
  <si>
    <t>Planirani početak 
i trajanje ugovora ili OS</t>
  </si>
  <si>
    <t>Postupak nabave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</si>
  <si>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</si>
  <si>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</si>
  <si>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</si>
  <si>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</si>
  <si>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</si>
  <si>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</si>
  <si>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</si>
  <si>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</si>
  <si>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</si>
  <si>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</si>
  <si>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</si>
  <si>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</si>
  <si>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</si>
  <si>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</si>
  <si>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</si>
  <si>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</si>
  <si>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</si>
  <si>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</si>
  <si>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</si>
  <si>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</si>
  <si>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</si>
  <si>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</si>
  <si>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</si>
  <si>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</si>
  <si>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</si>
  <si>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</si>
  <si>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</si>
  <si>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</si>
  <si>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</si>
  <si>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31.</t>
  </si>
  <si>
    <t>Materijal za higijenske potrebe</t>
  </si>
  <si>
    <t>Električna energija</t>
  </si>
  <si>
    <t>Deratizacija i dezinfekcija</t>
  </si>
  <si>
    <t>tijekom godine</t>
  </si>
  <si>
    <t>Školska 2</t>
  </si>
  <si>
    <t>Namirnice</t>
  </si>
  <si>
    <t>kruh i pecivo</t>
  </si>
  <si>
    <t>ostali pekarski proizvodi</t>
  </si>
  <si>
    <t>meso i mesne prerađevine</t>
  </si>
  <si>
    <t>mlijeko i mliječni proizvodi</t>
  </si>
  <si>
    <t>ostale namirnice</t>
  </si>
  <si>
    <t>Fotokopirni papir</t>
  </si>
  <si>
    <t>Toneri</t>
  </si>
  <si>
    <t>Ostali uredski materijal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</si>
  <si>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</si>
  <si>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</si>
  <si>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</si>
  <si>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</si>
  <si>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</si>
  <si>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</si>
  <si>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</si>
  <si>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</si>
  <si>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</si>
  <si>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</si>
  <si>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Plan nabave za školu u 2017. godini</t>
  </si>
  <si>
    <t>kojim je utvrđen popis roba i usluga koje će se u skladu sa Financijskim planom Škole izvršiti u 2017. g.</t>
  </si>
  <si>
    <t>Plan javne nabave za školu u 2017. godini</t>
  </si>
  <si>
    <t>Pleternica, 23.12.2016.</t>
  </si>
  <si>
    <t>Tečajevi stručni ispiti</t>
  </si>
  <si>
    <t>Službena, zaštitna i radna odjeća i obuća</t>
  </si>
  <si>
    <t>Obvezni i prev.zdravstveni pregledi</t>
  </si>
  <si>
    <t>Laboratorijske usluge</t>
  </si>
  <si>
    <t>Ostale intelektualne usluge</t>
  </si>
  <si>
    <t>Grafičke i tiskarske usluge</t>
  </si>
  <si>
    <t>Uređenje prostora</t>
  </si>
  <si>
    <t>42.</t>
  </si>
  <si>
    <t>Upravne i admin.pristojbe</t>
  </si>
  <si>
    <t>Rashodi protokola (vijenci,cvijeće, svijeće)</t>
  </si>
  <si>
    <t>Rashodi za nabavu nefinancijsku imovinu</t>
  </si>
  <si>
    <t>Postrojenja i oprema</t>
  </si>
  <si>
    <t>Računala i računalna oprema</t>
  </si>
  <si>
    <t>Uredski namještaj</t>
  </si>
  <si>
    <t>Ostala uredska oprema</t>
  </si>
  <si>
    <t>Oprema za grijanje ,ventilaciju i hlađenje</t>
  </si>
  <si>
    <t>Plin</t>
  </si>
  <si>
    <t>Javna nabava</t>
  </si>
  <si>
    <t>Osnivač</t>
  </si>
  <si>
    <t>Ugovor</t>
  </si>
  <si>
    <t xml:space="preserve">Ostale usluge </t>
  </si>
  <si>
    <r>
      <t xml:space="preserve">na svojoj sjednici održanoj dana </t>
    </r>
    <r>
      <rPr>
        <sz val="12"/>
        <rFont val="Book Antiqua"/>
        <family val="1"/>
        <charset val="238"/>
      </rPr>
      <t>29.12.2016</t>
    </r>
    <r>
      <rPr>
        <sz val="12"/>
        <color rgb="FFFF0000"/>
        <rFont val="Book Antiqua"/>
        <family val="1"/>
        <charset val="238"/>
      </rPr>
      <t>.</t>
    </r>
    <r>
      <rPr>
        <sz val="12"/>
        <color theme="1"/>
        <rFont val="Book Antiqua"/>
        <family val="1"/>
        <charset val="238"/>
      </rPr>
      <t xml:space="preserve"> usvojio je </t>
    </r>
  </si>
  <si>
    <t>43.</t>
  </si>
  <si>
    <t>44.</t>
  </si>
  <si>
    <t>45.</t>
  </si>
  <si>
    <t>46.</t>
  </si>
  <si>
    <t>47.</t>
  </si>
  <si>
    <t>48.</t>
  </si>
  <si>
    <t>30.</t>
  </si>
  <si>
    <t>49.</t>
  </si>
  <si>
    <t>50.</t>
  </si>
  <si>
    <t>51.</t>
  </si>
  <si>
    <t>52.</t>
  </si>
  <si>
    <t>53.</t>
  </si>
  <si>
    <t>54.</t>
  </si>
  <si>
    <t>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</si>
</sst>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b/>
      <sz val="12"/>
      <name val="Book Antiqua"/>
      <family val="1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sz val="12"/>
      <name val="Book Antiqua"/>
      <family val="1"/>
      <charset val="238"/>
    </font>
    <font>
      <b/>
      <sz val="9"/>
      <name val="Book Antiqua"/>
      <family val="1"/>
      <charset val="238"/>
    </font>
    <font>
      <b/>
      <sz val="10"/>
      <color indexed="8"/>
      <name val="Book Antiqua"/>
      <family val="1"/>
      <charset val="238"/>
    </font>
    <font>
      <sz val="10"/>
      <color indexed="8"/>
      <name val="Book Antiqua"/>
      <family val="1"/>
      <charset val="238"/>
    </font>
    <font>
      <sz val="10"/>
      <color theme="1"/>
      <name val="Book Antiqua"/>
      <family val="1"/>
      <charset val="238"/>
    </font>
    <font>
      <b/>
      <sz val="10"/>
      <color theme="1"/>
      <name val="Book Antiqua"/>
      <family val="1"/>
      <charset val="238"/>
    </font>
    <font>
      <sz val="12"/>
      <color theme="1"/>
      <name val="Book Antiqua"/>
      <family val="1"/>
      <charset val="238"/>
    </font>
    <font>
      <sz val="10"/>
      <color theme="1"/>
      <name val="Arial"/>
      <family val="2"/>
      <charset val="238"/>
    </font>
    <font>
      <sz val="12"/>
      <color rgb="FFFF0000"/>
      <name val="Book Antiqua"/>
      <family val="1"/>
      <charset val="238"/>
    </font>
    <font>
      <b/>
      <sz val="10"/>
      <color rgb="FFFF0000"/>
      <name val="Book Antiqua"/>
      <family val="1"/>
      <charset val="238"/>
    </font>
    <font>
      <b/>
      <i/>
      <sz val="10"/>
      <name val="Book Antiqua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textRotation="90" wrapText="1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/>
    <xf numFmtId="4" fontId="2" fillId="0" borderId="2" xfId="0" applyNumberFormat="1" applyFont="1" applyFill="1" applyBorder="1"/>
    <xf numFmtId="4" fontId="2" fillId="0" borderId="2" xfId="0" applyNumberFormat="1" applyFont="1" applyBorder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justify" wrapText="1"/>
    </xf>
    <xf numFmtId="0" fontId="7" fillId="0" borderId="2" xfId="0" applyFont="1" applyBorder="1" applyAlignment="1">
      <alignment horizontal="justify" wrapText="1"/>
    </xf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4" fontId="2" fillId="0" borderId="0" xfId="0" applyNumberFormat="1" applyFont="1" applyBorder="1" applyAlignment="1"/>
    <xf numFmtId="4" fontId="2" fillId="0" borderId="0" xfId="0" applyNumberFormat="1" applyFont="1" applyFill="1" applyBorder="1"/>
    <xf numFmtId="4" fontId="2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8" fillId="0" borderId="2" xfId="0" applyNumberFormat="1" applyFont="1" applyFill="1" applyBorder="1"/>
    <xf numFmtId="4" fontId="8" fillId="0" borderId="2" xfId="0" applyNumberFormat="1" applyFont="1" applyBorder="1"/>
    <xf numFmtId="0" fontId="10" fillId="0" borderId="0" xfId="0" applyFont="1"/>
    <xf numFmtId="0" fontId="8" fillId="0" borderId="0" xfId="0" applyFont="1"/>
    <xf numFmtId="3" fontId="8" fillId="0" borderId="0" xfId="0" applyNumberFormat="1" applyFont="1"/>
    <xf numFmtId="0" fontId="11" fillId="0" borderId="0" xfId="0" applyFont="1"/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/>
    <xf numFmtId="4" fontId="8" fillId="0" borderId="2" xfId="0" applyNumberFormat="1" applyFont="1" applyBorder="1" applyAlignment="1"/>
    <xf numFmtId="4" fontId="8" fillId="0" borderId="2" xfId="0" applyNumberFormat="1" applyFont="1" applyBorder="1" applyAlignment="1">
      <alignment horizontal="center" shrinkToFit="1"/>
    </xf>
    <xf numFmtId="0" fontId="2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4" fontId="0" fillId="0" borderId="0" xfId="0" applyNumberFormat="1"/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" fontId="14" fillId="0" borderId="2" xfId="0" applyNumberFormat="1" applyFont="1" applyBorder="1" applyAlignment="1"/>
    <xf numFmtId="4" fontId="14" fillId="0" borderId="2" xfId="0" applyNumberFormat="1" applyFont="1" applyFill="1" applyBorder="1"/>
    <xf numFmtId="0" fontId="13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topLeftCell="A64" workbookViewId="0">
      <selection activeCell="A76" sqref="A76:G76"/>
    </sheetView>
  </sheetViews>
  <sheetFormatPr defaultRowHeight="12.75" x14ac:dyDescent="0.2"/>
  <cols>
    <col min="1" max="1" width="6.5703125" customWidth="1"/>
    <col min="2" max="2" width="5.85546875" customWidth="1"/>
    <col min="4" max="4" width="50.7109375" bestFit="1" customWidth="1"/>
    <col min="5" max="6" width="9.85546875" bestFit="1" customWidth="1"/>
    <col min="7" max="7" width="17.42578125" bestFit="1" customWidth="1"/>
    <col min="8" max="8" width="7.140625" bestFit="1" customWidth="1"/>
    <col min="9" max="9" width="13.28515625" bestFit="1" customWidth="1"/>
    <col min="10" max="10" width="10.140625" bestFit="1" customWidth="1"/>
  </cols>
  <sheetData>
    <row r="1" spans="1:9" ht="16.5" x14ac:dyDescent="0.3">
      <c r="A1" s="1" t="s">
        <v>27</v>
      </c>
      <c r="B1" s="1"/>
      <c r="C1" s="2"/>
      <c r="D1" s="3"/>
      <c r="E1" s="3"/>
      <c r="F1" s="2"/>
      <c r="G1" s="2"/>
      <c r="H1" s="2"/>
      <c r="I1" s="2"/>
    </row>
    <row r="2" spans="1:9" ht="16.5" x14ac:dyDescent="0.3">
      <c r="A2" s="1" t="s">
        <v>71</v>
      </c>
      <c r="B2" s="1"/>
      <c r="C2" s="4"/>
      <c r="D2" s="3"/>
      <c r="E2" s="3"/>
      <c r="F2" s="2"/>
      <c r="G2" s="2"/>
      <c r="H2" s="2"/>
      <c r="I2" s="2"/>
    </row>
    <row r="3" spans="1:9" ht="16.5" x14ac:dyDescent="0.3">
      <c r="A3" s="5" t="s">
        <v>28</v>
      </c>
      <c r="B3" s="5"/>
      <c r="C3" s="4"/>
      <c r="D3" s="3"/>
      <c r="E3" s="3"/>
      <c r="F3" s="2"/>
      <c r="G3" s="2"/>
      <c r="H3" s="2"/>
      <c r="I3" s="2"/>
    </row>
    <row r="4" spans="1:9" ht="15.75" x14ac:dyDescent="0.25">
      <c r="A4" s="5"/>
      <c r="B4" s="5"/>
      <c r="C4" s="2"/>
      <c r="D4" s="3"/>
      <c r="E4" s="3"/>
      <c r="F4" s="2"/>
      <c r="G4" s="2"/>
      <c r="H4" s="2"/>
      <c r="I4" s="2"/>
    </row>
    <row r="5" spans="1:9" s="36" customFormat="1" ht="15.75" x14ac:dyDescent="0.25">
      <c r="A5" s="33" t="s">
        <v>94</v>
      </c>
      <c r="B5" s="33"/>
      <c r="C5" s="34"/>
      <c r="D5" s="35"/>
      <c r="E5" s="35"/>
      <c r="F5" s="34"/>
      <c r="G5" s="34"/>
      <c r="H5" s="34"/>
      <c r="I5" s="34"/>
    </row>
    <row r="6" spans="1:9" ht="15.75" x14ac:dyDescent="0.25">
      <c r="A6" s="52" t="s">
        <v>29</v>
      </c>
      <c r="B6" s="52"/>
      <c r="C6" s="52"/>
      <c r="D6" s="52"/>
      <c r="E6" s="52"/>
      <c r="F6" s="52"/>
      <c r="G6" s="52"/>
      <c r="H6" s="52"/>
      <c r="I6" s="52"/>
    </row>
    <row r="7" spans="1:9" s="36" customFormat="1" ht="15.75" x14ac:dyDescent="0.25">
      <c r="A7" s="53" t="s">
        <v>116</v>
      </c>
      <c r="B7" s="53"/>
      <c r="C7" s="53"/>
      <c r="D7" s="53"/>
      <c r="E7" s="53"/>
      <c r="F7" s="53"/>
      <c r="G7" s="53"/>
      <c r="H7" s="53"/>
      <c r="I7" s="53"/>
    </row>
    <row r="8" spans="1:9" ht="15.75" x14ac:dyDescent="0.25">
      <c r="A8" s="45"/>
      <c r="B8" s="45"/>
      <c r="C8" s="45"/>
      <c r="D8" s="45"/>
      <c r="E8" s="45"/>
      <c r="F8" s="45"/>
      <c r="G8" s="45"/>
      <c r="H8" s="45"/>
      <c r="I8" s="45"/>
    </row>
    <row r="9" spans="1:9" ht="15.75" x14ac:dyDescent="0.25">
      <c r="A9" s="51" t="s">
        <v>91</v>
      </c>
      <c r="B9" s="51"/>
      <c r="C9" s="51"/>
      <c r="D9" s="51"/>
      <c r="E9" s="51"/>
      <c r="F9" s="51"/>
      <c r="G9" s="51"/>
      <c r="H9" s="51"/>
      <c r="I9" s="51"/>
    </row>
    <row r="10" spans="1:9" ht="15.75" x14ac:dyDescent="0.25">
      <c r="A10" s="51" t="s">
        <v>92</v>
      </c>
      <c r="B10" s="51"/>
      <c r="C10" s="51"/>
      <c r="D10" s="51"/>
      <c r="E10" s="51"/>
      <c r="F10" s="51"/>
      <c r="G10" s="51"/>
      <c r="H10" s="51"/>
      <c r="I10" s="51"/>
    </row>
    <row r="12" spans="1:9" ht="69.75" x14ac:dyDescent="0.3">
      <c r="A12" s="27" t="s">
        <v>31</v>
      </c>
      <c r="B12" s="27" t="s">
        <v>32</v>
      </c>
      <c r="C12" s="6" t="s">
        <v>5</v>
      </c>
      <c r="D12" s="7" t="s">
        <v>25</v>
      </c>
      <c r="E12" s="8" t="s">
        <v>26</v>
      </c>
      <c r="F12" s="8" t="s">
        <v>33</v>
      </c>
      <c r="G12" s="9" t="s">
        <v>36</v>
      </c>
      <c r="H12" s="10" t="s">
        <v>30</v>
      </c>
      <c r="I12" s="11" t="s">
        <v>35</v>
      </c>
    </row>
    <row r="13" spans="1:9" ht="15" x14ac:dyDescent="0.3">
      <c r="A13" s="27"/>
      <c r="B13" s="27"/>
      <c r="C13" s="7">
        <v>321</v>
      </c>
      <c r="D13" s="7"/>
      <c r="E13" s="8"/>
      <c r="F13" s="8"/>
      <c r="G13" s="9"/>
      <c r="H13" s="10"/>
      <c r="I13" s="11"/>
    </row>
    <row r="14" spans="1:9" ht="13.5" x14ac:dyDescent="0.25">
      <c r="A14" s="28" t="s">
        <v>37</v>
      </c>
      <c r="B14" s="12"/>
      <c r="C14" s="13">
        <v>32131</v>
      </c>
      <c r="D14" s="17" t="s">
        <v>6</v>
      </c>
      <c r="E14" s="14">
        <f>F14/1.25</f>
        <v>4240</v>
      </c>
      <c r="F14" s="15">
        <v>5300</v>
      </c>
      <c r="G14" s="16" t="s">
        <v>34</v>
      </c>
      <c r="H14" s="12"/>
      <c r="I14" s="12" t="s">
        <v>70</v>
      </c>
    </row>
    <row r="15" spans="1:9" ht="13.5" x14ac:dyDescent="0.25">
      <c r="A15" s="28" t="s">
        <v>38</v>
      </c>
      <c r="B15" s="12"/>
      <c r="C15" s="13">
        <v>32132</v>
      </c>
      <c r="D15" s="17" t="s">
        <v>95</v>
      </c>
      <c r="E15" s="14">
        <f>F15/1.25</f>
        <v>2400</v>
      </c>
      <c r="F15" s="15">
        <v>3000</v>
      </c>
      <c r="G15" s="16" t="s">
        <v>34</v>
      </c>
      <c r="H15" s="12"/>
      <c r="I15" s="12" t="s">
        <v>70</v>
      </c>
    </row>
    <row r="16" spans="1:9" ht="13.5" x14ac:dyDescent="0.25">
      <c r="A16" s="28" t="s">
        <v>39</v>
      </c>
      <c r="B16" s="12"/>
      <c r="C16" s="13">
        <v>32211</v>
      </c>
      <c r="D16" s="17" t="s">
        <v>0</v>
      </c>
      <c r="E16" s="48">
        <f t="shared" ref="E16:E68" si="0">F16/1.25</f>
        <v>49600</v>
      </c>
      <c r="F16" s="49">
        <f>SUM(F17:F19)</f>
        <v>62000</v>
      </c>
      <c r="G16" s="16"/>
      <c r="H16" s="12"/>
      <c r="I16" s="12"/>
    </row>
    <row r="17" spans="1:10" ht="13.5" x14ac:dyDescent="0.25">
      <c r="A17" s="28" t="s">
        <v>40</v>
      </c>
      <c r="B17" s="12"/>
      <c r="C17" s="13"/>
      <c r="D17" s="17" t="s">
        <v>78</v>
      </c>
      <c r="E17" s="14">
        <f t="shared" si="0"/>
        <v>6000</v>
      </c>
      <c r="F17" s="15">
        <v>7500</v>
      </c>
      <c r="G17" s="16" t="s">
        <v>34</v>
      </c>
      <c r="H17" s="12"/>
      <c r="I17" s="12" t="s">
        <v>70</v>
      </c>
    </row>
    <row r="18" spans="1:10" ht="13.5" x14ac:dyDescent="0.25">
      <c r="A18" s="28" t="s">
        <v>41</v>
      </c>
      <c r="B18" s="12"/>
      <c r="C18" s="13"/>
      <c r="D18" s="17" t="s">
        <v>79</v>
      </c>
      <c r="E18" s="14">
        <f t="shared" si="0"/>
        <v>12000</v>
      </c>
      <c r="F18" s="15">
        <v>15000</v>
      </c>
      <c r="G18" s="16" t="s">
        <v>34</v>
      </c>
      <c r="H18" s="12"/>
      <c r="I18" s="12" t="s">
        <v>70</v>
      </c>
    </row>
    <row r="19" spans="1:10" ht="13.5" x14ac:dyDescent="0.25">
      <c r="A19" s="28" t="s">
        <v>42</v>
      </c>
      <c r="B19" s="12"/>
      <c r="C19" s="13"/>
      <c r="D19" s="17" t="s">
        <v>80</v>
      </c>
      <c r="E19" s="14">
        <f t="shared" si="0"/>
        <v>31600</v>
      </c>
      <c r="F19" s="15">
        <v>39500</v>
      </c>
      <c r="G19" s="16" t="s">
        <v>34</v>
      </c>
      <c r="H19" s="12"/>
      <c r="I19" s="12" t="s">
        <v>70</v>
      </c>
      <c r="J19" s="44"/>
    </row>
    <row r="20" spans="1:10" ht="13.5" x14ac:dyDescent="0.25">
      <c r="A20" s="28" t="s">
        <v>43</v>
      </c>
      <c r="B20" s="12"/>
      <c r="C20" s="13">
        <v>32212</v>
      </c>
      <c r="D20" s="17" t="s">
        <v>7</v>
      </c>
      <c r="E20" s="14">
        <f t="shared" si="0"/>
        <v>4000</v>
      </c>
      <c r="F20" s="15">
        <v>5000</v>
      </c>
      <c r="G20" s="16" t="s">
        <v>34</v>
      </c>
      <c r="H20" s="12"/>
      <c r="I20" s="12" t="s">
        <v>70</v>
      </c>
    </row>
    <row r="21" spans="1:10" ht="13.5" x14ac:dyDescent="0.25">
      <c r="A21" s="28" t="s">
        <v>44</v>
      </c>
      <c r="B21" s="12"/>
      <c r="C21" s="13">
        <v>32214</v>
      </c>
      <c r="D21" s="17" t="s">
        <v>8</v>
      </c>
      <c r="E21" s="14">
        <f t="shared" si="0"/>
        <v>26400</v>
      </c>
      <c r="F21" s="15">
        <v>33000</v>
      </c>
      <c r="G21" s="16" t="s">
        <v>34</v>
      </c>
      <c r="H21" s="12"/>
      <c r="I21" s="12"/>
    </row>
    <row r="22" spans="1:10" ht="13.5" x14ac:dyDescent="0.25">
      <c r="A22" s="28" t="s">
        <v>45</v>
      </c>
      <c r="B22" s="12"/>
      <c r="C22" s="13">
        <v>32216</v>
      </c>
      <c r="D22" s="17" t="s">
        <v>67</v>
      </c>
      <c r="E22" s="14">
        <f t="shared" si="0"/>
        <v>23200</v>
      </c>
      <c r="F22" s="15">
        <v>29000</v>
      </c>
      <c r="G22" s="16" t="s">
        <v>34</v>
      </c>
      <c r="H22" s="12"/>
      <c r="I22" s="12" t="s">
        <v>70</v>
      </c>
    </row>
    <row r="23" spans="1:10" ht="13.5" x14ac:dyDescent="0.25">
      <c r="A23" s="28" t="s">
        <v>46</v>
      </c>
      <c r="B23" s="12"/>
      <c r="C23" s="13">
        <v>32219</v>
      </c>
      <c r="D23" s="17" t="s">
        <v>9</v>
      </c>
      <c r="E23" s="14">
        <f t="shared" si="0"/>
        <v>10000</v>
      </c>
      <c r="F23" s="15">
        <v>12500</v>
      </c>
      <c r="G23" s="16" t="s">
        <v>34</v>
      </c>
      <c r="H23" s="12"/>
      <c r="I23" s="12" t="s">
        <v>70</v>
      </c>
    </row>
    <row r="24" spans="1:10" ht="13.5" x14ac:dyDescent="0.25">
      <c r="A24" s="28" t="s">
        <v>47</v>
      </c>
      <c r="B24" s="12"/>
      <c r="C24" s="13">
        <v>32224</v>
      </c>
      <c r="D24" s="17" t="s">
        <v>72</v>
      </c>
      <c r="E24" s="48">
        <f t="shared" si="0"/>
        <v>148000</v>
      </c>
      <c r="F24" s="49">
        <f>SUM(F25:F29)</f>
        <v>185000</v>
      </c>
      <c r="G24" s="32"/>
      <c r="H24" s="12"/>
      <c r="I24" s="12"/>
    </row>
    <row r="25" spans="1:10" ht="13.5" x14ac:dyDescent="0.25">
      <c r="A25" s="28" t="s">
        <v>48</v>
      </c>
      <c r="B25" s="12"/>
      <c r="C25" s="13"/>
      <c r="D25" s="17" t="s">
        <v>73</v>
      </c>
      <c r="E25" s="14">
        <f t="shared" si="0"/>
        <v>14400</v>
      </c>
      <c r="F25" s="15">
        <v>18000</v>
      </c>
      <c r="G25" s="16" t="s">
        <v>34</v>
      </c>
      <c r="H25" s="12"/>
      <c r="I25" s="12" t="s">
        <v>70</v>
      </c>
    </row>
    <row r="26" spans="1:10" ht="13.5" x14ac:dyDescent="0.25">
      <c r="A26" s="28" t="s">
        <v>49</v>
      </c>
      <c r="B26" s="12"/>
      <c r="C26" s="13"/>
      <c r="D26" s="17" t="s">
        <v>74</v>
      </c>
      <c r="E26" s="14">
        <f t="shared" si="0"/>
        <v>48400</v>
      </c>
      <c r="F26" s="15">
        <v>60500</v>
      </c>
      <c r="G26" s="16" t="s">
        <v>34</v>
      </c>
      <c r="H26" s="12"/>
      <c r="I26" s="12" t="s">
        <v>70</v>
      </c>
    </row>
    <row r="27" spans="1:10" ht="13.5" x14ac:dyDescent="0.25">
      <c r="A27" s="28" t="s">
        <v>50</v>
      </c>
      <c r="B27" s="12"/>
      <c r="C27" s="13"/>
      <c r="D27" s="17" t="s">
        <v>75</v>
      </c>
      <c r="E27" s="14">
        <f t="shared" si="0"/>
        <v>37600</v>
      </c>
      <c r="F27" s="15">
        <v>47000</v>
      </c>
      <c r="G27" s="16" t="s">
        <v>34</v>
      </c>
      <c r="H27" s="12"/>
      <c r="I27" s="12" t="s">
        <v>70</v>
      </c>
    </row>
    <row r="28" spans="1:10" ht="13.5" x14ac:dyDescent="0.25">
      <c r="A28" s="28" t="s">
        <v>51</v>
      </c>
      <c r="B28" s="12"/>
      <c r="C28" s="13"/>
      <c r="D28" s="17" t="s">
        <v>76</v>
      </c>
      <c r="E28" s="14">
        <f t="shared" si="0"/>
        <v>14400</v>
      </c>
      <c r="F28" s="15">
        <v>18000</v>
      </c>
      <c r="G28" s="16" t="s">
        <v>34</v>
      </c>
      <c r="H28" s="12"/>
      <c r="I28" s="12" t="s">
        <v>70</v>
      </c>
    </row>
    <row r="29" spans="1:10" ht="13.5" x14ac:dyDescent="0.25">
      <c r="A29" s="28" t="s">
        <v>52</v>
      </c>
      <c r="B29" s="12"/>
      <c r="C29" s="13"/>
      <c r="D29" s="17" t="s">
        <v>77</v>
      </c>
      <c r="E29" s="14">
        <f t="shared" si="0"/>
        <v>33200</v>
      </c>
      <c r="F29" s="15">
        <f>185000-143500</f>
        <v>41500</v>
      </c>
      <c r="G29" s="16" t="s">
        <v>34</v>
      </c>
      <c r="H29" s="12"/>
      <c r="I29" s="12" t="s">
        <v>70</v>
      </c>
      <c r="J29" s="44"/>
    </row>
    <row r="30" spans="1:10" ht="13.5" x14ac:dyDescent="0.25">
      <c r="A30" s="28" t="s">
        <v>53</v>
      </c>
      <c r="B30" s="12"/>
      <c r="C30" s="13">
        <v>32231</v>
      </c>
      <c r="D30" s="17" t="s">
        <v>68</v>
      </c>
      <c r="E30" s="14">
        <f t="shared" si="0"/>
        <v>161600</v>
      </c>
      <c r="F30" s="15">
        <v>202000</v>
      </c>
      <c r="G30" s="16" t="s">
        <v>34</v>
      </c>
      <c r="H30" s="12"/>
      <c r="I30" s="12" t="s">
        <v>114</v>
      </c>
      <c r="J30" s="44"/>
    </row>
    <row r="31" spans="1:10" ht="13.5" x14ac:dyDescent="0.25">
      <c r="A31" s="28" t="s">
        <v>54</v>
      </c>
      <c r="B31" s="12"/>
      <c r="C31" s="13">
        <v>32234</v>
      </c>
      <c r="D31" s="17" t="s">
        <v>10</v>
      </c>
      <c r="E31" s="14">
        <f t="shared" si="0"/>
        <v>5200</v>
      </c>
      <c r="F31" s="15">
        <v>6500</v>
      </c>
      <c r="G31" s="16" t="s">
        <v>34</v>
      </c>
      <c r="H31" s="12"/>
      <c r="I31" s="12" t="s">
        <v>70</v>
      </c>
    </row>
    <row r="32" spans="1:10" ht="13.5" x14ac:dyDescent="0.25">
      <c r="A32" s="28" t="s">
        <v>55</v>
      </c>
      <c r="B32" s="12"/>
      <c r="C32" s="13">
        <v>32239</v>
      </c>
      <c r="D32" s="17" t="s">
        <v>11</v>
      </c>
      <c r="E32" s="14">
        <f t="shared" si="0"/>
        <v>24000</v>
      </c>
      <c r="F32" s="15">
        <v>30000</v>
      </c>
      <c r="G32" s="16" t="s">
        <v>34</v>
      </c>
      <c r="H32" s="12"/>
      <c r="I32" s="12" t="s">
        <v>70</v>
      </c>
    </row>
    <row r="33" spans="1:9" ht="13.5" x14ac:dyDescent="0.25">
      <c r="A33" s="28" t="s">
        <v>56</v>
      </c>
      <c r="B33" s="12"/>
      <c r="C33" s="13">
        <v>32241</v>
      </c>
      <c r="D33" s="17" t="s">
        <v>12</v>
      </c>
      <c r="E33" s="14">
        <f t="shared" si="0"/>
        <v>40000</v>
      </c>
      <c r="F33" s="15">
        <v>50000</v>
      </c>
      <c r="G33" s="16" t="s">
        <v>34</v>
      </c>
      <c r="H33" s="12"/>
      <c r="I33" s="12" t="s">
        <v>70</v>
      </c>
    </row>
    <row r="34" spans="1:9" ht="13.5" x14ac:dyDescent="0.25">
      <c r="A34" s="28" t="s">
        <v>57</v>
      </c>
      <c r="B34" s="12"/>
      <c r="C34" s="13">
        <v>32242</v>
      </c>
      <c r="D34" s="17" t="s">
        <v>13</v>
      </c>
      <c r="E34" s="14">
        <f t="shared" si="0"/>
        <v>16000</v>
      </c>
      <c r="F34" s="15">
        <v>20000</v>
      </c>
      <c r="G34" s="16" t="s">
        <v>34</v>
      </c>
      <c r="H34" s="12"/>
      <c r="I34" s="12" t="s">
        <v>70</v>
      </c>
    </row>
    <row r="35" spans="1:9" ht="13.5" x14ac:dyDescent="0.25">
      <c r="A35" s="28" t="s">
        <v>58</v>
      </c>
      <c r="B35" s="12"/>
      <c r="C35" s="13">
        <v>32251</v>
      </c>
      <c r="D35" s="17" t="s">
        <v>14</v>
      </c>
      <c r="E35" s="14">
        <f t="shared" si="0"/>
        <v>32000</v>
      </c>
      <c r="F35" s="15">
        <v>40000</v>
      </c>
      <c r="G35" s="16" t="s">
        <v>34</v>
      </c>
      <c r="H35" s="12"/>
      <c r="I35" s="12" t="s">
        <v>70</v>
      </c>
    </row>
    <row r="36" spans="1:9" ht="13.5" x14ac:dyDescent="0.25">
      <c r="A36" s="28" t="s">
        <v>59</v>
      </c>
      <c r="B36" s="12"/>
      <c r="C36" s="13">
        <v>32271</v>
      </c>
      <c r="D36" s="17" t="s">
        <v>96</v>
      </c>
      <c r="E36" s="14">
        <f t="shared" si="0"/>
        <v>2400</v>
      </c>
      <c r="F36" s="15">
        <v>3000</v>
      </c>
      <c r="G36" s="16" t="s">
        <v>34</v>
      </c>
      <c r="H36" s="12"/>
      <c r="I36" s="12" t="s">
        <v>70</v>
      </c>
    </row>
    <row r="37" spans="1:9" ht="15" x14ac:dyDescent="0.25">
      <c r="A37" s="28" t="s">
        <v>60</v>
      </c>
      <c r="B37" s="12"/>
      <c r="C37" s="46">
        <v>323</v>
      </c>
      <c r="D37" s="17"/>
      <c r="E37" s="14"/>
      <c r="F37" s="15"/>
      <c r="G37" s="16"/>
      <c r="H37" s="12"/>
      <c r="I37" s="12"/>
    </row>
    <row r="38" spans="1:9" ht="13.5" x14ac:dyDescent="0.25">
      <c r="A38" s="28" t="s">
        <v>61</v>
      </c>
      <c r="B38" s="12"/>
      <c r="C38" s="13">
        <v>32311</v>
      </c>
      <c r="D38" s="17" t="s">
        <v>15</v>
      </c>
      <c r="E38" s="14">
        <f t="shared" si="0"/>
        <v>25600</v>
      </c>
      <c r="F38" s="15">
        <v>32000</v>
      </c>
      <c r="G38" s="16" t="s">
        <v>34</v>
      </c>
      <c r="H38" s="12"/>
      <c r="I38" s="12" t="s">
        <v>70</v>
      </c>
    </row>
    <row r="39" spans="1:9" ht="13.5" x14ac:dyDescent="0.25">
      <c r="A39" s="28" t="s">
        <v>62</v>
      </c>
      <c r="B39" s="12"/>
      <c r="C39" s="13">
        <v>32312</v>
      </c>
      <c r="D39" s="17" t="s">
        <v>1</v>
      </c>
      <c r="E39" s="14">
        <f t="shared" si="0"/>
        <v>9600</v>
      </c>
      <c r="F39" s="15">
        <v>12000</v>
      </c>
      <c r="G39" s="16" t="s">
        <v>34</v>
      </c>
      <c r="H39" s="12"/>
      <c r="I39" s="12" t="s">
        <v>70</v>
      </c>
    </row>
    <row r="40" spans="1:9" ht="13.5" x14ac:dyDescent="0.25">
      <c r="A40" s="28" t="s">
        <v>63</v>
      </c>
      <c r="B40" s="12"/>
      <c r="C40" s="13">
        <v>32313</v>
      </c>
      <c r="D40" s="17" t="s">
        <v>2</v>
      </c>
      <c r="E40" s="14">
        <f t="shared" si="0"/>
        <v>4400</v>
      </c>
      <c r="F40" s="15">
        <v>5500</v>
      </c>
      <c r="G40" s="16" t="s">
        <v>34</v>
      </c>
      <c r="H40" s="12"/>
      <c r="I40" s="12" t="s">
        <v>70</v>
      </c>
    </row>
    <row r="41" spans="1:9" ht="13.5" x14ac:dyDescent="0.25">
      <c r="A41" s="28" t="s">
        <v>64</v>
      </c>
      <c r="B41" s="12"/>
      <c r="C41" s="13">
        <v>32321</v>
      </c>
      <c r="D41" s="17" t="s">
        <v>16</v>
      </c>
      <c r="E41" s="14">
        <f t="shared" si="0"/>
        <v>65600</v>
      </c>
      <c r="F41" s="15">
        <v>82000</v>
      </c>
      <c r="G41" s="16" t="s">
        <v>34</v>
      </c>
      <c r="H41" s="12"/>
      <c r="I41" s="12" t="s">
        <v>70</v>
      </c>
    </row>
    <row r="42" spans="1:9" ht="13.5" x14ac:dyDescent="0.25">
      <c r="A42" s="28" t="s">
        <v>65</v>
      </c>
      <c r="B42" s="12"/>
      <c r="C42" s="13">
        <v>32322</v>
      </c>
      <c r="D42" s="17" t="s">
        <v>17</v>
      </c>
      <c r="E42" s="14">
        <f t="shared" si="0"/>
        <v>28000</v>
      </c>
      <c r="F42" s="15">
        <v>35000</v>
      </c>
      <c r="G42" s="16" t="s">
        <v>34</v>
      </c>
      <c r="H42" s="12"/>
      <c r="I42" s="12" t="s">
        <v>70</v>
      </c>
    </row>
    <row r="43" spans="1:9" ht="13.5" x14ac:dyDescent="0.25">
      <c r="A43" s="28" t="s">
        <v>123</v>
      </c>
      <c r="B43" s="12"/>
      <c r="C43" s="13">
        <v>32339</v>
      </c>
      <c r="D43" s="17" t="s">
        <v>115</v>
      </c>
      <c r="E43" s="14">
        <f t="shared" si="0"/>
        <v>12000</v>
      </c>
      <c r="F43" s="15">
        <v>15000</v>
      </c>
      <c r="G43" s="16" t="s">
        <v>34</v>
      </c>
      <c r="H43" s="12"/>
      <c r="I43" s="12" t="s">
        <v>70</v>
      </c>
    </row>
    <row r="44" spans="1:9" ht="13.5" x14ac:dyDescent="0.25">
      <c r="A44" s="28" t="s">
        <v>66</v>
      </c>
      <c r="B44" s="12"/>
      <c r="C44" s="13">
        <v>32341</v>
      </c>
      <c r="D44" s="17" t="s">
        <v>18</v>
      </c>
      <c r="E44" s="14">
        <f t="shared" si="0"/>
        <v>38400</v>
      </c>
      <c r="F44" s="15">
        <v>48000</v>
      </c>
      <c r="G44" s="16" t="s">
        <v>34</v>
      </c>
      <c r="H44" s="12"/>
      <c r="I44" s="12" t="s">
        <v>70</v>
      </c>
    </row>
    <row r="45" spans="1:9" ht="13.5" x14ac:dyDescent="0.25">
      <c r="A45" s="28" t="s">
        <v>81</v>
      </c>
      <c r="B45" s="12"/>
      <c r="C45" s="13">
        <v>32342</v>
      </c>
      <c r="D45" s="17" t="s">
        <v>19</v>
      </c>
      <c r="E45" s="14">
        <f t="shared" si="0"/>
        <v>18400</v>
      </c>
      <c r="F45" s="15">
        <v>23000</v>
      </c>
      <c r="G45" s="16" t="s">
        <v>34</v>
      </c>
      <c r="H45" s="12"/>
      <c r="I45" s="12" t="s">
        <v>70</v>
      </c>
    </row>
    <row r="46" spans="1:9" ht="13.5" x14ac:dyDescent="0.25">
      <c r="A46" s="28" t="s">
        <v>82</v>
      </c>
      <c r="B46" s="12"/>
      <c r="C46" s="13">
        <v>32343</v>
      </c>
      <c r="D46" s="17" t="s">
        <v>69</v>
      </c>
      <c r="E46" s="14">
        <f t="shared" si="0"/>
        <v>2400</v>
      </c>
      <c r="F46" s="15">
        <v>3000</v>
      </c>
      <c r="G46" s="16" t="s">
        <v>34</v>
      </c>
      <c r="H46" s="12"/>
      <c r="I46" s="12" t="s">
        <v>70</v>
      </c>
    </row>
    <row r="47" spans="1:9" ht="15" x14ac:dyDescent="0.3">
      <c r="A47" s="28" t="s">
        <v>83</v>
      </c>
      <c r="B47" s="12"/>
      <c r="C47" s="18">
        <v>32344</v>
      </c>
      <c r="D47" s="17" t="s">
        <v>20</v>
      </c>
      <c r="E47" s="14">
        <f t="shared" si="0"/>
        <v>2000</v>
      </c>
      <c r="F47" s="15">
        <v>2500</v>
      </c>
      <c r="G47" s="16" t="s">
        <v>34</v>
      </c>
      <c r="H47" s="19"/>
      <c r="I47" s="12" t="s">
        <v>70</v>
      </c>
    </row>
    <row r="48" spans="1:9" ht="13.5" x14ac:dyDescent="0.25">
      <c r="A48" s="28" t="s">
        <v>84</v>
      </c>
      <c r="B48" s="12"/>
      <c r="C48" s="13">
        <v>32349</v>
      </c>
      <c r="D48" s="17" t="s">
        <v>21</v>
      </c>
      <c r="E48" s="14">
        <f t="shared" si="0"/>
        <v>17920</v>
      </c>
      <c r="F48" s="15">
        <v>22400</v>
      </c>
      <c r="G48" s="16" t="s">
        <v>34</v>
      </c>
      <c r="H48" s="20"/>
      <c r="I48" s="12" t="s">
        <v>70</v>
      </c>
    </row>
    <row r="49" spans="1:9" ht="13.5" x14ac:dyDescent="0.25">
      <c r="A49" s="28" t="s">
        <v>85</v>
      </c>
      <c r="B49" s="12"/>
      <c r="C49" s="13">
        <v>32361</v>
      </c>
      <c r="D49" s="17" t="s">
        <v>97</v>
      </c>
      <c r="E49" s="14">
        <f t="shared" si="0"/>
        <v>13600</v>
      </c>
      <c r="F49" s="15">
        <v>17000</v>
      </c>
      <c r="G49" s="16" t="s">
        <v>34</v>
      </c>
      <c r="H49" s="20"/>
      <c r="I49" s="12" t="s">
        <v>70</v>
      </c>
    </row>
    <row r="50" spans="1:9" ht="13.5" x14ac:dyDescent="0.25">
      <c r="A50" s="28" t="s">
        <v>86</v>
      </c>
      <c r="B50" s="12"/>
      <c r="C50" s="13">
        <v>32363</v>
      </c>
      <c r="D50" s="17" t="s">
        <v>98</v>
      </c>
      <c r="E50" s="14">
        <f t="shared" si="0"/>
        <v>1600</v>
      </c>
      <c r="F50" s="15">
        <v>2000</v>
      </c>
      <c r="G50" s="16" t="s">
        <v>34</v>
      </c>
      <c r="H50" s="20"/>
      <c r="I50" s="12" t="s">
        <v>70</v>
      </c>
    </row>
    <row r="51" spans="1:9" ht="13.5" x14ac:dyDescent="0.25">
      <c r="A51" s="28" t="s">
        <v>87</v>
      </c>
      <c r="B51" s="12"/>
      <c r="C51" s="13">
        <v>32379</v>
      </c>
      <c r="D51" s="17" t="s">
        <v>99</v>
      </c>
      <c r="E51" s="14">
        <f t="shared" si="0"/>
        <v>1880</v>
      </c>
      <c r="F51" s="15">
        <v>2350</v>
      </c>
      <c r="G51" s="16" t="s">
        <v>34</v>
      </c>
      <c r="H51" s="20"/>
      <c r="I51" s="12" t="s">
        <v>70</v>
      </c>
    </row>
    <row r="52" spans="1:9" ht="13.5" x14ac:dyDescent="0.25">
      <c r="A52" s="28" t="s">
        <v>88</v>
      </c>
      <c r="B52" s="12"/>
      <c r="C52" s="13">
        <v>32381</v>
      </c>
      <c r="D52" s="17" t="s">
        <v>22</v>
      </c>
      <c r="E52" s="14">
        <f t="shared" si="0"/>
        <v>9200</v>
      </c>
      <c r="F52" s="15">
        <v>11500</v>
      </c>
      <c r="G52" s="16" t="s">
        <v>34</v>
      </c>
      <c r="H52" s="20"/>
      <c r="I52" s="12" t="s">
        <v>70</v>
      </c>
    </row>
    <row r="53" spans="1:9" ht="13.5" x14ac:dyDescent="0.25">
      <c r="A53" s="28" t="s">
        <v>89</v>
      </c>
      <c r="B53" s="12"/>
      <c r="C53" s="13">
        <v>32391</v>
      </c>
      <c r="D53" s="17" t="s">
        <v>100</v>
      </c>
      <c r="E53" s="14">
        <f t="shared" si="0"/>
        <v>400</v>
      </c>
      <c r="F53" s="15">
        <v>500</v>
      </c>
      <c r="G53" s="16" t="s">
        <v>34</v>
      </c>
      <c r="H53" s="20"/>
      <c r="I53" s="12" t="s">
        <v>70</v>
      </c>
    </row>
    <row r="54" spans="1:9" ht="13.5" x14ac:dyDescent="0.25">
      <c r="A54" s="28" t="s">
        <v>90</v>
      </c>
      <c r="B54" s="12"/>
      <c r="C54" s="13">
        <v>32393</v>
      </c>
      <c r="D54" s="17" t="s">
        <v>101</v>
      </c>
      <c r="E54" s="14">
        <f t="shared" si="0"/>
        <v>1200</v>
      </c>
      <c r="F54" s="15">
        <v>1500</v>
      </c>
      <c r="G54" s="16" t="s">
        <v>34</v>
      </c>
      <c r="H54" s="20"/>
      <c r="I54" s="12" t="s">
        <v>70</v>
      </c>
    </row>
    <row r="55" spans="1:9" ht="15" x14ac:dyDescent="0.25">
      <c r="A55" s="28" t="s">
        <v>102</v>
      </c>
      <c r="B55" s="12"/>
      <c r="C55" s="46">
        <v>329</v>
      </c>
      <c r="D55" s="17"/>
      <c r="E55" s="14"/>
      <c r="F55" s="15"/>
      <c r="G55" s="16"/>
      <c r="H55" s="12"/>
      <c r="I55" s="12"/>
    </row>
    <row r="56" spans="1:9" ht="13.5" x14ac:dyDescent="0.25">
      <c r="A56" s="28" t="s">
        <v>117</v>
      </c>
      <c r="B56" s="12"/>
      <c r="C56" s="13">
        <v>32931</v>
      </c>
      <c r="D56" s="17" t="s">
        <v>3</v>
      </c>
      <c r="E56" s="14">
        <f t="shared" si="0"/>
        <v>12000</v>
      </c>
      <c r="F56" s="15">
        <v>15000</v>
      </c>
      <c r="G56" s="16" t="s">
        <v>34</v>
      </c>
      <c r="H56" s="12"/>
      <c r="I56" s="12" t="s">
        <v>70</v>
      </c>
    </row>
    <row r="57" spans="1:9" ht="13.5" x14ac:dyDescent="0.25">
      <c r="A57" s="28" t="s">
        <v>118</v>
      </c>
      <c r="B57" s="12"/>
      <c r="C57" s="13">
        <v>32941</v>
      </c>
      <c r="D57" s="17" t="s">
        <v>23</v>
      </c>
      <c r="E57" s="14">
        <f t="shared" si="0"/>
        <v>400</v>
      </c>
      <c r="F57" s="15">
        <v>500</v>
      </c>
      <c r="G57" s="16" t="s">
        <v>34</v>
      </c>
      <c r="H57" s="12"/>
      <c r="I57" s="12" t="s">
        <v>70</v>
      </c>
    </row>
    <row r="58" spans="1:9" ht="13.5" x14ac:dyDescent="0.25">
      <c r="A58" s="28" t="s">
        <v>119</v>
      </c>
      <c r="B58" s="12"/>
      <c r="C58" s="13">
        <v>32951</v>
      </c>
      <c r="D58" s="17" t="s">
        <v>103</v>
      </c>
      <c r="E58" s="14">
        <f t="shared" si="0"/>
        <v>800</v>
      </c>
      <c r="F58" s="15">
        <v>1000</v>
      </c>
      <c r="G58" s="16" t="s">
        <v>34</v>
      </c>
      <c r="H58" s="12"/>
      <c r="I58" s="12" t="s">
        <v>70</v>
      </c>
    </row>
    <row r="59" spans="1:9" ht="13.5" x14ac:dyDescent="0.25">
      <c r="A59" s="28" t="s">
        <v>120</v>
      </c>
      <c r="B59" s="12"/>
      <c r="C59" s="13">
        <v>32991</v>
      </c>
      <c r="D59" s="17" t="s">
        <v>104</v>
      </c>
      <c r="E59" s="14">
        <f t="shared" si="0"/>
        <v>1200</v>
      </c>
      <c r="F59" s="15">
        <v>1500</v>
      </c>
      <c r="G59" s="16" t="s">
        <v>34</v>
      </c>
      <c r="H59" s="12"/>
      <c r="I59" s="12" t="s">
        <v>70</v>
      </c>
    </row>
    <row r="60" spans="1:9" ht="13.5" x14ac:dyDescent="0.25">
      <c r="A60" s="28" t="s">
        <v>121</v>
      </c>
      <c r="B60" s="12"/>
      <c r="C60" s="18">
        <v>32999</v>
      </c>
      <c r="D60" s="17" t="s">
        <v>24</v>
      </c>
      <c r="E60" s="14">
        <f t="shared" si="0"/>
        <v>44000</v>
      </c>
      <c r="F60" s="15">
        <v>55000</v>
      </c>
      <c r="G60" s="16" t="s">
        <v>34</v>
      </c>
      <c r="H60" s="12"/>
      <c r="I60" s="12" t="s">
        <v>70</v>
      </c>
    </row>
    <row r="61" spans="1:9" ht="15" x14ac:dyDescent="0.25">
      <c r="A61" s="28" t="s">
        <v>122</v>
      </c>
      <c r="B61" s="12"/>
      <c r="C61" s="47">
        <v>343</v>
      </c>
      <c r="D61" s="17"/>
      <c r="E61" s="14"/>
      <c r="F61" s="15"/>
      <c r="G61" s="16"/>
      <c r="H61" s="12"/>
      <c r="I61" s="12"/>
    </row>
    <row r="62" spans="1:9" ht="13.5" x14ac:dyDescent="0.25">
      <c r="A62" s="28" t="s">
        <v>124</v>
      </c>
      <c r="B62" s="12"/>
      <c r="C62" s="13">
        <v>34312</v>
      </c>
      <c r="D62" s="17" t="s">
        <v>4</v>
      </c>
      <c r="E62" s="14">
        <f t="shared" si="0"/>
        <v>4800</v>
      </c>
      <c r="F62" s="15">
        <v>6000</v>
      </c>
      <c r="G62" s="16" t="s">
        <v>34</v>
      </c>
      <c r="H62" s="12"/>
      <c r="I62" s="12" t="s">
        <v>70</v>
      </c>
    </row>
    <row r="63" spans="1:9" ht="15" x14ac:dyDescent="0.25">
      <c r="A63" s="28" t="s">
        <v>125</v>
      </c>
      <c r="B63" s="12"/>
      <c r="C63" s="46">
        <v>4</v>
      </c>
      <c r="D63" s="17" t="s">
        <v>105</v>
      </c>
      <c r="E63" s="14"/>
      <c r="F63" s="15"/>
      <c r="G63" s="16"/>
      <c r="H63" s="12"/>
      <c r="I63" s="12" t="s">
        <v>70</v>
      </c>
    </row>
    <row r="64" spans="1:9" ht="15" x14ac:dyDescent="0.25">
      <c r="A64" s="28" t="s">
        <v>126</v>
      </c>
      <c r="B64" s="12"/>
      <c r="C64" s="46">
        <v>422</v>
      </c>
      <c r="D64" s="17" t="s">
        <v>106</v>
      </c>
      <c r="E64" s="14"/>
      <c r="F64" s="15"/>
      <c r="G64" s="16"/>
      <c r="H64" s="12"/>
      <c r="I64" s="12" t="s">
        <v>70</v>
      </c>
    </row>
    <row r="65" spans="1:9" ht="13.5" x14ac:dyDescent="0.25">
      <c r="A65" s="28" t="s">
        <v>127</v>
      </c>
      <c r="B65" s="12"/>
      <c r="C65" s="13">
        <v>42211</v>
      </c>
      <c r="D65" s="17" t="s">
        <v>107</v>
      </c>
      <c r="E65" s="14">
        <f t="shared" si="0"/>
        <v>20000</v>
      </c>
      <c r="F65" s="15">
        <v>25000</v>
      </c>
      <c r="G65" s="16" t="s">
        <v>34</v>
      </c>
      <c r="H65" s="12"/>
      <c r="I65" s="12" t="s">
        <v>70</v>
      </c>
    </row>
    <row r="66" spans="1:9" ht="13.5" x14ac:dyDescent="0.25">
      <c r="A66" s="28" t="s">
        <v>128</v>
      </c>
      <c r="B66" s="12"/>
      <c r="C66" s="13">
        <v>42212</v>
      </c>
      <c r="D66" s="17" t="s">
        <v>108</v>
      </c>
      <c r="E66" s="14">
        <f t="shared" si="0"/>
        <v>9600</v>
      </c>
      <c r="F66" s="15">
        <v>12000</v>
      </c>
      <c r="G66" s="16" t="s">
        <v>34</v>
      </c>
      <c r="H66" s="12"/>
      <c r="I66" s="12" t="s">
        <v>70</v>
      </c>
    </row>
    <row r="67" spans="1:9" ht="13.5" x14ac:dyDescent="0.25">
      <c r="A67" s="28" t="s">
        <v>129</v>
      </c>
      <c r="B67" s="12"/>
      <c r="C67" s="18">
        <v>42219</v>
      </c>
      <c r="D67" s="17" t="s">
        <v>109</v>
      </c>
      <c r="E67" s="14">
        <f t="shared" si="0"/>
        <v>20000</v>
      </c>
      <c r="F67" s="15">
        <v>25000</v>
      </c>
      <c r="G67" s="16" t="s">
        <v>34</v>
      </c>
      <c r="H67" s="12"/>
      <c r="I67" s="12" t="s">
        <v>70</v>
      </c>
    </row>
    <row r="68" spans="1:9" ht="13.5" x14ac:dyDescent="0.25">
      <c r="A68" s="28" t="s">
        <v>130</v>
      </c>
      <c r="B68" s="12"/>
      <c r="C68" s="13">
        <v>42231</v>
      </c>
      <c r="D68" s="17" t="s">
        <v>110</v>
      </c>
      <c r="E68" s="14">
        <f t="shared" si="0"/>
        <v>7200</v>
      </c>
      <c r="F68" s="15">
        <v>9000</v>
      </c>
      <c r="G68" s="16" t="s">
        <v>34</v>
      </c>
      <c r="H68" s="12"/>
      <c r="I68" s="12" t="s">
        <v>70</v>
      </c>
    </row>
    <row r="69" spans="1:9" ht="13.5" x14ac:dyDescent="0.25">
      <c r="A69" s="29"/>
      <c r="B69" s="21"/>
      <c r="C69" s="30"/>
      <c r="D69" s="23"/>
      <c r="E69" s="24"/>
      <c r="F69" s="25"/>
      <c r="G69" s="26"/>
      <c r="H69" s="21"/>
      <c r="I69" s="21"/>
    </row>
    <row r="70" spans="1:9" ht="13.5" x14ac:dyDescent="0.25">
      <c r="A70" s="29"/>
      <c r="B70" s="21"/>
      <c r="C70" s="30"/>
      <c r="D70" s="23"/>
      <c r="E70" s="24"/>
      <c r="F70" s="25"/>
      <c r="G70" s="26"/>
      <c r="H70" s="21"/>
      <c r="I70" s="21"/>
    </row>
    <row r="71" spans="1:9" ht="13.5" x14ac:dyDescent="0.25">
      <c r="A71" s="29"/>
      <c r="B71" s="21"/>
      <c r="C71" s="30"/>
      <c r="D71" s="23"/>
      <c r="E71" s="24"/>
      <c r="F71" s="25"/>
      <c r="G71" s="26"/>
      <c r="H71" s="21"/>
      <c r="I71" s="21"/>
    </row>
    <row r="72" spans="1:9" ht="13.5" x14ac:dyDescent="0.25">
      <c r="A72" s="29"/>
      <c r="B72" s="21"/>
      <c r="C72" s="30"/>
      <c r="D72" s="23"/>
      <c r="E72" s="24"/>
      <c r="F72" s="25"/>
      <c r="G72" s="26"/>
      <c r="H72" s="21"/>
      <c r="I72" s="21"/>
    </row>
    <row r="73" spans="1:9" ht="13.5" x14ac:dyDescent="0.25">
      <c r="A73" s="29"/>
      <c r="B73" s="21"/>
      <c r="C73" s="30"/>
      <c r="D73" s="23"/>
      <c r="E73" s="24"/>
      <c r="F73" s="25"/>
      <c r="G73" s="26"/>
      <c r="H73" s="21"/>
      <c r="I73" s="21"/>
    </row>
    <row r="74" spans="1:9" ht="13.5" x14ac:dyDescent="0.25">
      <c r="A74" s="21"/>
      <c r="B74" s="21"/>
      <c r="C74" s="22"/>
      <c r="D74" s="23"/>
      <c r="E74" s="24"/>
      <c r="F74" s="25"/>
      <c r="G74" s="26"/>
      <c r="H74" s="21"/>
      <c r="I74" s="21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5.75" x14ac:dyDescent="0.25">
      <c r="A76" s="51" t="s">
        <v>93</v>
      </c>
      <c r="B76" s="51"/>
      <c r="C76" s="51"/>
      <c r="D76" s="51"/>
      <c r="E76" s="51"/>
      <c r="F76" s="51"/>
      <c r="G76" s="51"/>
      <c r="H76" s="45"/>
      <c r="I76" s="45"/>
    </row>
    <row r="77" spans="1:9" ht="15.75" x14ac:dyDescent="0.25">
      <c r="A77" s="45"/>
      <c r="B77" s="45"/>
      <c r="C77" s="45"/>
      <c r="D77" s="45"/>
      <c r="E77" s="45"/>
      <c r="F77" s="45"/>
      <c r="G77" s="45"/>
      <c r="H77" s="45"/>
      <c r="I77" s="45"/>
    </row>
    <row r="79" spans="1:9" ht="69.75" x14ac:dyDescent="0.3">
      <c r="A79" s="41" t="s">
        <v>31</v>
      </c>
      <c r="B79" s="41" t="s">
        <v>32</v>
      </c>
      <c r="C79" s="6" t="s">
        <v>5</v>
      </c>
      <c r="D79" s="7" t="s">
        <v>25</v>
      </c>
      <c r="E79" s="8" t="s">
        <v>26</v>
      </c>
      <c r="F79" s="8" t="s">
        <v>33</v>
      </c>
      <c r="G79" s="9" t="s">
        <v>36</v>
      </c>
      <c r="H79" s="10" t="s">
        <v>30</v>
      </c>
      <c r="I79" s="11" t="s">
        <v>35</v>
      </c>
    </row>
    <row r="80" spans="1:9" s="36" customFormat="1" ht="15" x14ac:dyDescent="0.3">
      <c r="A80" s="42" t="s">
        <v>37</v>
      </c>
      <c r="B80" s="42"/>
      <c r="C80" s="37">
        <v>32232</v>
      </c>
      <c r="D80" s="38" t="s">
        <v>111</v>
      </c>
      <c r="E80" s="39">
        <f>F80/1.25</f>
        <v>380000</v>
      </c>
      <c r="F80" s="31">
        <v>475000</v>
      </c>
      <c r="G80" s="40" t="s">
        <v>112</v>
      </c>
      <c r="H80" s="43"/>
      <c r="I80" s="50" t="s">
        <v>113</v>
      </c>
    </row>
  </sheetData>
  <mergeCells count="5">
    <mergeCell ref="A76:G76"/>
    <mergeCell ref="A6:I6"/>
    <mergeCell ref="A7:I7"/>
    <mergeCell ref="A9:I9"/>
    <mergeCell ref="A10:I10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2017.</vt:lpstr>
      <vt:lpstr>List3</vt:lpstr>
    </vt:vector>
  </TitlesOfParts>
  <Company>MZOŠ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Škola</dc:creator>
  <cp:lastModifiedBy>Windows korisnik</cp:lastModifiedBy>
  <cp:lastPrinted>2018-02-06T09:56:26Z</cp:lastPrinted>
  <dcterms:created xsi:type="dcterms:W3CDTF">2012-03-07T13:47:19Z</dcterms:created>
  <dcterms:modified xsi:type="dcterms:W3CDTF">2018-02-06T10:36:25Z</dcterms:modified>
</cp:coreProperties>
</file>